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567\Desktop\"/>
    </mc:Choice>
  </mc:AlternateContent>
  <bookViews>
    <workbookView xWindow="0" yWindow="0" windowWidth="21570" windowHeight="72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 l="1"/>
  <c r="E78" i="1"/>
  <c r="E73" i="1"/>
  <c r="D62" i="1" l="1"/>
</calcChain>
</file>

<file path=xl/sharedStrings.xml><?xml version="1.0" encoding="utf-8"?>
<sst xmlns="http://schemas.openxmlformats.org/spreadsheetml/2006/main" count="327" uniqueCount="195">
  <si>
    <t>Datum:  09.10.2025</t>
  </si>
  <si>
    <t>KNIN K.DOMAGOJA 5</t>
  </si>
  <si>
    <t>u periodu od 01/09/2025 do 30/09/2025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</si>
  <si>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</si>
  <si>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</si>
  <si>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</si>
  <si>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</si>
  <si>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</si>
  <si>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</si>
  <si>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</si>
  <si>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</si>
  <si>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3231100</t>
  </si>
  <si>
    <t>Usluge telefona,telefaksa</t>
  </si>
  <si>
    <t xml:space="preserve">AGROTRADE d.o.o. </t>
  </si>
  <si>
    <t>83917844261</t>
  </si>
  <si>
    <t>3222940</t>
  </si>
  <si>
    <t>Materijal za radnu okupaciju korisnika</t>
  </si>
  <si>
    <t xml:space="preserve">ALO ALO d.o.o. </t>
  </si>
  <si>
    <t>96498814907</t>
  </si>
  <si>
    <t>3225100</t>
  </si>
  <si>
    <t>Sitni inventar</t>
  </si>
  <si>
    <t xml:space="preserve">BRODOMERKUR d.d.  </t>
  </si>
  <si>
    <t>33956120458</t>
  </si>
  <si>
    <t>3224100</t>
  </si>
  <si>
    <t>Materijal i dijelovi za tek.i inv.održ.građevinskih objekata</t>
  </si>
  <si>
    <t xml:space="preserve">BROSS TRADE d.o.o. </t>
  </si>
  <si>
    <t>83598114879</t>
  </si>
  <si>
    <t>3221900</t>
  </si>
  <si>
    <t>Ostali materijal za potrebe redovnog poslovanja</t>
  </si>
  <si>
    <t>3222410</t>
  </si>
  <si>
    <t>Prehrambeni proizvodi</t>
  </si>
  <si>
    <t>3222440</t>
  </si>
  <si>
    <t>Svježe povrće i voće</t>
  </si>
  <si>
    <t xml:space="preserve">CONCOLOR d.o.o. </t>
  </si>
  <si>
    <t>89021876450</t>
  </si>
  <si>
    <t xml:space="preserve">Corona Copy d.o.o. </t>
  </si>
  <si>
    <t>23495584640</t>
  </si>
  <si>
    <t>3232200</t>
  </si>
  <si>
    <t>Usluge tekućeg i invest. održav.postrojenja i opreme</t>
  </si>
  <si>
    <t xml:space="preserve">Čistoća i zelenilo d.o.o. </t>
  </si>
  <si>
    <t>46163832762</t>
  </si>
  <si>
    <t>3234200</t>
  </si>
  <si>
    <t>Iznošenje i odvoz smeća</t>
  </si>
  <si>
    <t/>
  </si>
  <si>
    <t>DUKAT mliječna industrija d.d.</t>
  </si>
  <si>
    <t>25457712630</t>
  </si>
  <si>
    <t>3222430</t>
  </si>
  <si>
    <t>Mlijeko i mliječni proizvodi</t>
  </si>
  <si>
    <t xml:space="preserve">EKO NATURA </t>
  </si>
  <si>
    <t>3234400</t>
  </si>
  <si>
    <t>Dimnjačarske i ekološke usluge</t>
  </si>
  <si>
    <t xml:space="preserve">ELEKTRA d.o.o. </t>
  </si>
  <si>
    <t>43965974818</t>
  </si>
  <si>
    <t>3223103</t>
  </si>
  <si>
    <t>Električna energija - opskrba i mrež.- Elektra</t>
  </si>
  <si>
    <t xml:space="preserve">Enel Split d.o.o. </t>
  </si>
  <si>
    <t>34987217891</t>
  </si>
  <si>
    <t>3238900</t>
  </si>
  <si>
    <t>Ostale računalne usluge</t>
  </si>
  <si>
    <t xml:space="preserve">Financijska Agencija </t>
  </si>
  <si>
    <t>85821130368</t>
  </si>
  <si>
    <t xml:space="preserve">GRAD KNIN </t>
  </si>
  <si>
    <t>00981494061</t>
  </si>
  <si>
    <t>3234900</t>
  </si>
  <si>
    <t>Ostale komunalne usluge</t>
  </si>
  <si>
    <t xml:space="preserve">Hrvatska pošta d.d. </t>
  </si>
  <si>
    <t>87311810356</t>
  </si>
  <si>
    <t>3231300</t>
  </si>
  <si>
    <t>Poštarina(pisma,tiskanice i sl.)</t>
  </si>
  <si>
    <t>Hrvatska radiotelevizija  RTV pristojba</t>
  </si>
  <si>
    <t>68419124305</t>
  </si>
  <si>
    <t>3299900</t>
  </si>
  <si>
    <t>Ostali nespomenuti rashodi poslovanja</t>
  </si>
  <si>
    <t xml:space="preserve">Hrvatski Telekom d.d. </t>
  </si>
  <si>
    <t>81793146560</t>
  </si>
  <si>
    <t xml:space="preserve">INA d.d.  </t>
  </si>
  <si>
    <t>27759560625</t>
  </si>
  <si>
    <t>3223300</t>
  </si>
  <si>
    <t>Plin</t>
  </si>
  <si>
    <t>3223410</t>
  </si>
  <si>
    <t>Motorni benzin i goriva</t>
  </si>
  <si>
    <t xml:space="preserve">KOMET KNIN d.o.o. </t>
  </si>
  <si>
    <t>98689708109</t>
  </si>
  <si>
    <t>4221100</t>
  </si>
  <si>
    <t>Računala i računalna oprema</t>
  </si>
  <si>
    <t xml:space="preserve">Komunalno poduzeće Knin </t>
  </si>
  <si>
    <t>33813961569</t>
  </si>
  <si>
    <t>3234100</t>
  </si>
  <si>
    <t>Opskrba vodom</t>
  </si>
  <si>
    <t xml:space="preserve">Lidl Hrvatska d.o.o. </t>
  </si>
  <si>
    <t>66089976432</t>
  </si>
  <si>
    <t xml:space="preserve">LJEKARNA KAŠTEL FARM </t>
  </si>
  <si>
    <t>53699062508</t>
  </si>
  <si>
    <t>3222930</t>
  </si>
  <si>
    <t>Materijal za zdravstvenu zaštitu i njegu korisnika</t>
  </si>
  <si>
    <t xml:space="preserve">MI - Braća Pivac d.o.o. </t>
  </si>
  <si>
    <t>28128148322</t>
  </si>
  <si>
    <t>3222420</t>
  </si>
  <si>
    <t xml:space="preserve">Svježe meso </t>
  </si>
  <si>
    <t>3222425</t>
  </si>
  <si>
    <t>Suhomesnati proizvodi</t>
  </si>
  <si>
    <t xml:space="preserve">MLINAR d.o.o. </t>
  </si>
  <si>
    <t>62296711978</t>
  </si>
  <si>
    <t>3222450</t>
  </si>
  <si>
    <t>Kruh i proizvodi od brašna</t>
  </si>
  <si>
    <t xml:space="preserve">MOMAX Online Shop </t>
  </si>
  <si>
    <t>36998794856</t>
  </si>
  <si>
    <t xml:space="preserve">NARODNE NOVINE d.d. </t>
  </si>
  <si>
    <t>64546066176</t>
  </si>
  <si>
    <t>3221100</t>
  </si>
  <si>
    <t>Uredski materijal</t>
  </si>
  <si>
    <t xml:space="preserve">OTP banka d.d. </t>
  </si>
  <si>
    <t>52508873833</t>
  </si>
  <si>
    <t>3431200</t>
  </si>
  <si>
    <t>Usluge platnog prometa</t>
  </si>
  <si>
    <t xml:space="preserve">Pepco Croatia d.o.o. </t>
  </si>
  <si>
    <t>43416900320</t>
  </si>
  <si>
    <t xml:space="preserve">Pevex d.d. </t>
  </si>
  <si>
    <t>73660371074</t>
  </si>
  <si>
    <t>3227100</t>
  </si>
  <si>
    <t>Službena,radna i zaštitna- odjeća i obuća</t>
  </si>
  <si>
    <t xml:space="preserve">SAN MERKUR D.O.O. </t>
  </si>
  <si>
    <t>37112527890</t>
  </si>
  <si>
    <t xml:space="preserve">SAPONIA d.d </t>
  </si>
  <si>
    <t>37879152548</t>
  </si>
  <si>
    <t>3221400</t>
  </si>
  <si>
    <t>Materijal i sredstva za čišćenje i održavanje</t>
  </si>
  <si>
    <t>3221610</t>
  </si>
  <si>
    <t>Mat.za higijenske potr.i njegu,osobna hig.</t>
  </si>
  <si>
    <t>STAKLARSKI OBRT STAKLO-KNIN</t>
  </si>
  <si>
    <t>Styria medijski servisi  d.o.o.</t>
  </si>
  <si>
    <t>29005509482</t>
  </si>
  <si>
    <t>3722980</t>
  </si>
  <si>
    <t>Kulturno zabavne potrebe korisnika</t>
  </si>
  <si>
    <t xml:space="preserve">Tisak plus d.o.o. </t>
  </si>
  <si>
    <t>32497003047</t>
  </si>
  <si>
    <t>TK ElevatorEasternEurope  GmbH Podružnica Zagreb</t>
  </si>
  <si>
    <t>94505281348</t>
  </si>
  <si>
    <t xml:space="preserve">VOX BRANKO d.o.o. </t>
  </si>
  <si>
    <t>39823007255</t>
  </si>
  <si>
    <t>4227300</t>
  </si>
  <si>
    <t>Oprema</t>
  </si>
  <si>
    <t xml:space="preserve">Zaštita inspect d.o.o. </t>
  </si>
  <si>
    <t>96403712988</t>
  </si>
  <si>
    <t>3237900</t>
  </si>
  <si>
    <t>Ostale intelektualne usluge</t>
  </si>
  <si>
    <t>ZAVOD ZA INFORMATIKU  OSIJEK</t>
  </si>
  <si>
    <t>43413546068</t>
  </si>
  <si>
    <t>3213100</t>
  </si>
  <si>
    <t>Seminari,savjetovanja i simpoziji</t>
  </si>
  <si>
    <t xml:space="preserve">ZAVOD ZA JAVNO ZDRAVSTVO </t>
  </si>
  <si>
    <t>84082732674</t>
  </si>
  <si>
    <t>3236100</t>
  </si>
  <si>
    <t>Obvezni i preventivni pregledi zaposlenika</t>
  </si>
  <si>
    <t>UKUPNO:</t>
  </si>
  <si>
    <t>I.</t>
  </si>
  <si>
    <t>Informacija o trošenju sredstava za rujan 2025.</t>
  </si>
  <si>
    <t>Zagreb</t>
  </si>
  <si>
    <t>Knin</t>
  </si>
  <si>
    <t>Split</t>
  </si>
  <si>
    <t>Kamen ,Split</t>
  </si>
  <si>
    <t>Sesvete</t>
  </si>
  <si>
    <t>Kaštel Sućurac</t>
  </si>
  <si>
    <t>Šibenik</t>
  </si>
  <si>
    <t>Velika Gorica</t>
  </si>
  <si>
    <t>Benkovac</t>
  </si>
  <si>
    <t>Vrgorac</t>
  </si>
  <si>
    <t xml:space="preserve"> </t>
  </si>
  <si>
    <t>Zagreb-Novi Zagreb</t>
  </si>
  <si>
    <t>SPLIT</t>
  </si>
  <si>
    <t>OSIJEK</t>
  </si>
  <si>
    <t>KNIN</t>
  </si>
  <si>
    <t>Osijek</t>
  </si>
  <si>
    <t>Napomena</t>
  </si>
  <si>
    <t>II. ISPLATITELJ DOM ZA STARIJE OSOBE KNIN</t>
  </si>
  <si>
    <t>1. RASHODI ZA ZAPOSLENE</t>
  </si>
  <si>
    <t>RAČUN RASHODA</t>
  </si>
  <si>
    <t>IZNOS</t>
  </si>
  <si>
    <t>PLAĆE ZA REDOVAN RAD</t>
  </si>
  <si>
    <t>PLAĆE ZA PREKOVREMENI RAD</t>
  </si>
  <si>
    <t>PLAĆE ZA POSEBNE UVJETE RADA</t>
  </si>
  <si>
    <t>DOPRINOSI NA PLAĆE</t>
  </si>
  <si>
    <t>OSTALI RASHODI ZA ZAPOSLENE</t>
  </si>
  <si>
    <t>2. NAKNADE TROŠKOVA ZAPOSLENIMA</t>
  </si>
  <si>
    <t>SLUŽBENA PUTOVANJA</t>
  </si>
  <si>
    <t>NAKNADE ZA PRIJEVOZ NA POSAO I S POSLA</t>
  </si>
  <si>
    <t>UKUPNO U KOLOVOZU 2025.-ISPLAĆENO ZA NAKNADE</t>
  </si>
  <si>
    <t>UKUPNO U RUJNU 2025.-ISPLAĆENO ZA ZAPOSLENE</t>
  </si>
  <si>
    <t>Plaćeno iz žup. riznice - ŠKŽ</t>
  </si>
  <si>
    <t>Isplatitelj Dom</t>
  </si>
  <si>
    <t>UKUPNO U RUJNU 2025.- ISPLAĆENO ZA NAKNADE</t>
  </si>
  <si>
    <t>Knin, 09.10.2025.</t>
  </si>
  <si>
    <t>UKUPNO ISPLAĆENO U RUJNU 2025.- I. + II. = 107.037,76 EURA</t>
  </si>
  <si>
    <t>3. NAKNADE GRAĐ.I KUĆ. U NOVCU - džeparac korisnika</t>
  </si>
  <si>
    <t>DOM ZA STARIJE OSOBE KNIN - Obveznik: OIB. 44816399887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</si>
</sst>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0.5999938962981048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5" fillId="2" borderId="2" xfId="0" quotePrefix="1" applyFont="1" applyFill="1" applyBorder="1" applyAlignment="1">
      <alignment horizontal="center"/>
    </xf>
    <xf numFmtId="0" fontId="1" fillId="0" borderId="2" xfId="0" quotePrefix="1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7" fillId="3" borderId="6" xfId="0" applyFont="1" applyFill="1" applyBorder="1"/>
    <xf numFmtId="0" fontId="6" fillId="3" borderId="5" xfId="0" applyFont="1" applyFill="1" applyBorder="1"/>
    <xf numFmtId="0" fontId="0" fillId="3" borderId="2" xfId="0" applyFill="1" applyBorder="1"/>
    <xf numFmtId="0" fontId="0" fillId="3" borderId="5" xfId="0" applyFill="1" applyBorder="1"/>
    <xf numFmtId="0" fontId="0" fillId="3" borderId="6" xfId="0" applyFill="1" applyBorder="1"/>
    <xf numFmtId="0" fontId="6" fillId="3" borderId="2" xfId="0" applyFont="1" applyFill="1" applyBorder="1"/>
    <xf numFmtId="4" fontId="0" fillId="0" borderId="0" xfId="0" applyNumberFormat="1"/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"/>
  <sheetViews>
    <sheetView tabSelected="1" workbookViewId="0">
      <selection activeCell="A2" sqref="A2:F2"/>
    </sheetView>
  </sheetViews>
  <sheetFormatPr defaultRowHeight="15" x14ac:dyDescent="0.25"/>
  <cols>
    <col min="1" max="1" width="37.85546875" customWidth="1"/>
    <col min="2" max="2" width="20.7109375" customWidth="1"/>
    <col min="3" max="3" width="29" customWidth="1"/>
    <col min="4" max="4" width="32.5703125" customWidth="1"/>
    <col min="5" max="5" width="20.7109375" customWidth="1"/>
    <col min="6" max="6" width="47" customWidth="1"/>
  </cols>
  <sheetData>
    <row r="1" spans="1:25" x14ac:dyDescent="0.25">
      <c r="A1" s="26" t="s">
        <v>0</v>
      </c>
      <c r="B1" s="27"/>
      <c r="C1" s="27"/>
      <c r="D1" s="27"/>
      <c r="E1" s="27"/>
      <c r="F1" s="27"/>
    </row>
    <row r="2" spans="1:25" x14ac:dyDescent="0.25">
      <c r="A2" s="28" t="s">
        <v>194</v>
      </c>
      <c r="B2" s="24"/>
      <c r="C2" s="24"/>
      <c r="D2" s="24"/>
      <c r="E2" s="24"/>
      <c r="F2" s="24"/>
    </row>
    <row r="3" spans="1:25" x14ac:dyDescent="0.25">
      <c r="A3" s="28" t="s">
        <v>1</v>
      </c>
      <c r="B3" s="24"/>
      <c r="C3" s="24"/>
      <c r="D3" s="24"/>
      <c r="E3" s="24"/>
      <c r="F3" s="24"/>
    </row>
    <row r="4" spans="1:25" x14ac:dyDescent="0.25">
      <c r="A4" s="28"/>
      <c r="B4" s="24"/>
      <c r="C4" s="24"/>
      <c r="D4" s="24"/>
      <c r="E4" s="24"/>
      <c r="F4" s="24"/>
    </row>
    <row r="5" spans="1:25" ht="18" x14ac:dyDescent="0.25">
      <c r="A5" s="29" t="s">
        <v>156</v>
      </c>
      <c r="B5" s="25"/>
      <c r="C5" s="25"/>
      <c r="D5" s="25"/>
      <c r="E5" s="25"/>
      <c r="F5" s="25"/>
    </row>
    <row r="7" spans="1:25" x14ac:dyDescent="0.25">
      <c r="A7" s="30" t="s">
        <v>2</v>
      </c>
      <c r="B7" s="25"/>
      <c r="C7" s="25"/>
      <c r="D7" s="25"/>
      <c r="E7" s="25"/>
      <c r="F7" s="25"/>
    </row>
    <row r="8" spans="1:25" ht="15.75" x14ac:dyDescent="0.25">
      <c r="A8" s="23"/>
      <c r="B8" s="24"/>
      <c r="C8" s="24"/>
      <c r="D8" s="24"/>
      <c r="E8" s="24"/>
      <c r="F8" s="25"/>
      <c r="G8" s="1"/>
    </row>
    <row r="9" spans="1:25" x14ac:dyDescent="0.25">
      <c r="A9" t="s">
        <v>155</v>
      </c>
    </row>
    <row r="10" spans="1:25" x14ac:dyDescent="0.25">
      <c r="A10" s="3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11" t="s">
        <v>8</v>
      </c>
      <c r="G10" s="21" t="s">
        <v>173</v>
      </c>
      <c r="H10" s="17"/>
      <c r="I10" s="1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G11" s="13"/>
      <c r="H11" s="14"/>
      <c r="I11" s="15"/>
    </row>
    <row r="12" spans="1:25" x14ac:dyDescent="0.25">
      <c r="A12" s="4" t="s">
        <v>9</v>
      </c>
      <c r="B12" s="4" t="s">
        <v>10</v>
      </c>
      <c r="C12" s="4" t="s">
        <v>157</v>
      </c>
      <c r="D12" s="5">
        <v>27.29</v>
      </c>
      <c r="E12" s="6" t="s">
        <v>11</v>
      </c>
      <c r="F12" s="12" t="s">
        <v>12</v>
      </c>
      <c r="G12" s="13" t="s">
        <v>189</v>
      </c>
      <c r="H12" s="14"/>
      <c r="I12" s="15"/>
    </row>
    <row r="13" spans="1:25" x14ac:dyDescent="0.25">
      <c r="A13" s="4" t="s">
        <v>13</v>
      </c>
      <c r="B13" s="4" t="s">
        <v>14</v>
      </c>
      <c r="C13" s="4" t="s">
        <v>158</v>
      </c>
      <c r="D13" s="5">
        <v>12.8</v>
      </c>
      <c r="E13" s="6" t="s">
        <v>15</v>
      </c>
      <c r="F13" s="12" t="s">
        <v>16</v>
      </c>
      <c r="G13" s="13" t="s">
        <v>188</v>
      </c>
      <c r="H13" s="14"/>
      <c r="I13" s="15"/>
    </row>
    <row r="14" spans="1:25" x14ac:dyDescent="0.25">
      <c r="A14" s="4" t="s">
        <v>17</v>
      </c>
      <c r="B14" s="4" t="s">
        <v>18</v>
      </c>
      <c r="C14" s="4" t="s">
        <v>159</v>
      </c>
      <c r="D14" s="5">
        <v>103.23</v>
      </c>
      <c r="E14" s="6" t="s">
        <v>19</v>
      </c>
      <c r="F14" s="12" t="s">
        <v>20</v>
      </c>
      <c r="G14" s="13" t="s">
        <v>189</v>
      </c>
      <c r="H14" s="14"/>
      <c r="I14" s="15"/>
    </row>
    <row r="15" spans="1:25" x14ac:dyDescent="0.25">
      <c r="A15" s="4" t="s">
        <v>21</v>
      </c>
      <c r="B15" s="4" t="s">
        <v>22</v>
      </c>
      <c r="C15" s="4" t="s">
        <v>159</v>
      </c>
      <c r="D15" s="5">
        <v>14.02</v>
      </c>
      <c r="E15" s="6" t="s">
        <v>23</v>
      </c>
      <c r="F15" s="12" t="s">
        <v>24</v>
      </c>
      <c r="G15" s="13" t="s">
        <v>188</v>
      </c>
      <c r="H15" s="14"/>
      <c r="I15" s="15"/>
    </row>
    <row r="16" spans="1:25" x14ac:dyDescent="0.25">
      <c r="A16" s="4" t="s">
        <v>25</v>
      </c>
      <c r="B16" s="4" t="s">
        <v>26</v>
      </c>
      <c r="C16" s="4" t="s">
        <v>159</v>
      </c>
      <c r="D16" s="5">
        <v>77.14</v>
      </c>
      <c r="E16" s="6" t="s">
        <v>27</v>
      </c>
      <c r="F16" s="12" t="s">
        <v>28</v>
      </c>
      <c r="G16" s="13" t="s">
        <v>188</v>
      </c>
      <c r="H16" s="14"/>
      <c r="I16" s="15"/>
    </row>
    <row r="17" spans="1:9" x14ac:dyDescent="0.25">
      <c r="A17" s="4" t="s">
        <v>25</v>
      </c>
      <c r="B17" s="4" t="s">
        <v>26</v>
      </c>
      <c r="C17" s="4" t="s">
        <v>160</v>
      </c>
      <c r="D17" s="5">
        <v>1681.5</v>
      </c>
      <c r="E17" s="6" t="s">
        <v>29</v>
      </c>
      <c r="F17" s="12" t="s">
        <v>30</v>
      </c>
      <c r="G17" s="13" t="s">
        <v>188</v>
      </c>
      <c r="H17" s="14"/>
      <c r="I17" s="15"/>
    </row>
    <row r="18" spans="1:9" x14ac:dyDescent="0.25">
      <c r="A18" s="4" t="s">
        <v>25</v>
      </c>
      <c r="B18" s="4" t="s">
        <v>26</v>
      </c>
      <c r="C18" s="4" t="s">
        <v>160</v>
      </c>
      <c r="D18" s="5">
        <v>1081.3399999999999</v>
      </c>
      <c r="E18" s="6" t="s">
        <v>31</v>
      </c>
      <c r="F18" s="12" t="s">
        <v>32</v>
      </c>
      <c r="G18" s="13" t="s">
        <v>188</v>
      </c>
      <c r="H18" s="14"/>
      <c r="I18" s="15"/>
    </row>
    <row r="19" spans="1:9" x14ac:dyDescent="0.25">
      <c r="A19" s="4" t="s">
        <v>33</v>
      </c>
      <c r="B19" s="4" t="s">
        <v>34</v>
      </c>
      <c r="C19" s="4" t="s">
        <v>161</v>
      </c>
      <c r="D19" s="5">
        <v>378.35</v>
      </c>
      <c r="E19" s="6" t="s">
        <v>23</v>
      </c>
      <c r="F19" s="12" t="s">
        <v>24</v>
      </c>
      <c r="G19" s="13" t="s">
        <v>188</v>
      </c>
      <c r="H19" s="14"/>
      <c r="I19" s="15"/>
    </row>
    <row r="20" spans="1:9" x14ac:dyDescent="0.25">
      <c r="A20" s="4" t="s">
        <v>35</v>
      </c>
      <c r="B20" s="4" t="s">
        <v>36</v>
      </c>
      <c r="C20" s="4" t="s">
        <v>162</v>
      </c>
      <c r="D20" s="5">
        <v>107.5</v>
      </c>
      <c r="E20" s="6" t="s">
        <v>37</v>
      </c>
      <c r="F20" s="12" t="s">
        <v>38</v>
      </c>
      <c r="G20" s="13" t="s">
        <v>188</v>
      </c>
      <c r="H20" s="14"/>
      <c r="I20" s="15"/>
    </row>
    <row r="21" spans="1:9" x14ac:dyDescent="0.25">
      <c r="A21" s="4" t="s">
        <v>39</v>
      </c>
      <c r="B21" s="4" t="s">
        <v>40</v>
      </c>
      <c r="C21" s="4" t="s">
        <v>158</v>
      </c>
      <c r="D21" s="5">
        <v>663.25</v>
      </c>
      <c r="E21" s="6" t="s">
        <v>41</v>
      </c>
      <c r="F21" s="12" t="s">
        <v>42</v>
      </c>
      <c r="G21" s="13" t="s">
        <v>188</v>
      </c>
      <c r="H21" s="14"/>
      <c r="I21" s="15"/>
    </row>
    <row r="22" spans="1:9" x14ac:dyDescent="0.25">
      <c r="A22" s="4" t="s">
        <v>44</v>
      </c>
      <c r="B22" s="4" t="s">
        <v>45</v>
      </c>
      <c r="C22" s="4" t="s">
        <v>157</v>
      </c>
      <c r="D22" s="5">
        <v>1121.24</v>
      </c>
      <c r="E22" s="6" t="s">
        <v>46</v>
      </c>
      <c r="F22" s="12" t="s">
        <v>47</v>
      </c>
      <c r="G22" s="13" t="s">
        <v>188</v>
      </c>
      <c r="H22" s="14"/>
      <c r="I22" s="15"/>
    </row>
    <row r="23" spans="1:9" x14ac:dyDescent="0.25">
      <c r="A23" s="4" t="s">
        <v>48</v>
      </c>
      <c r="B23" s="4" t="s">
        <v>43</v>
      </c>
      <c r="C23" s="4" t="s">
        <v>163</v>
      </c>
      <c r="D23" s="5">
        <v>46.25</v>
      </c>
      <c r="E23" s="6" t="s">
        <v>49</v>
      </c>
      <c r="F23" s="12" t="s">
        <v>50</v>
      </c>
      <c r="G23" s="13" t="s">
        <v>188</v>
      </c>
      <c r="H23" s="14"/>
      <c r="I23" s="15"/>
    </row>
    <row r="24" spans="1:9" x14ac:dyDescent="0.25">
      <c r="A24" s="4" t="s">
        <v>51</v>
      </c>
      <c r="B24" s="4" t="s">
        <v>52</v>
      </c>
      <c r="C24" s="4" t="s">
        <v>157</v>
      </c>
      <c r="D24" s="5">
        <v>1197.18</v>
      </c>
      <c r="E24" s="6" t="s">
        <v>53</v>
      </c>
      <c r="F24" s="12" t="s">
        <v>54</v>
      </c>
      <c r="G24" s="13" t="s">
        <v>188</v>
      </c>
      <c r="H24" s="14"/>
      <c r="I24" s="15"/>
    </row>
    <row r="25" spans="1:9" x14ac:dyDescent="0.25">
      <c r="A25" s="4" t="s">
        <v>55</v>
      </c>
      <c r="B25" s="4" t="s">
        <v>56</v>
      </c>
      <c r="C25" s="4" t="s">
        <v>159</v>
      </c>
      <c r="D25" s="5">
        <v>237.5</v>
      </c>
      <c r="E25" s="6" t="s">
        <v>57</v>
      </c>
      <c r="F25" s="12" t="s">
        <v>58</v>
      </c>
      <c r="G25" s="13" t="s">
        <v>188</v>
      </c>
      <c r="H25" s="14"/>
      <c r="I25" s="15"/>
    </row>
    <row r="26" spans="1:9" x14ac:dyDescent="0.25">
      <c r="A26" s="4" t="s">
        <v>59</v>
      </c>
      <c r="B26" s="4" t="s">
        <v>60</v>
      </c>
      <c r="C26" s="4" t="s">
        <v>157</v>
      </c>
      <c r="D26" s="5">
        <v>1.66</v>
      </c>
      <c r="E26" s="6" t="s">
        <v>57</v>
      </c>
      <c r="F26" s="12" t="s">
        <v>58</v>
      </c>
      <c r="G26" s="13" t="s">
        <v>188</v>
      </c>
      <c r="H26" s="14"/>
      <c r="I26" s="15"/>
    </row>
    <row r="27" spans="1:9" x14ac:dyDescent="0.25">
      <c r="A27" s="4" t="s">
        <v>61</v>
      </c>
      <c r="B27" s="4" t="s">
        <v>62</v>
      </c>
      <c r="C27" s="4" t="s">
        <v>158</v>
      </c>
      <c r="D27" s="5">
        <v>232.93</v>
      </c>
      <c r="E27" s="6" t="s">
        <v>63</v>
      </c>
      <c r="F27" s="12" t="s">
        <v>64</v>
      </c>
      <c r="G27" s="13" t="s">
        <v>188</v>
      </c>
      <c r="H27" s="14"/>
      <c r="I27" s="15"/>
    </row>
    <row r="28" spans="1:9" x14ac:dyDescent="0.25">
      <c r="A28" s="4" t="s">
        <v>65</v>
      </c>
      <c r="B28" s="4" t="s">
        <v>66</v>
      </c>
      <c r="C28" s="4" t="s">
        <v>157</v>
      </c>
      <c r="D28" s="5">
        <v>2.25</v>
      </c>
      <c r="E28" s="6" t="s">
        <v>67</v>
      </c>
      <c r="F28" s="12" t="s">
        <v>68</v>
      </c>
      <c r="G28" s="13" t="s">
        <v>188</v>
      </c>
      <c r="H28" s="14"/>
      <c r="I28" s="15"/>
    </row>
    <row r="29" spans="1:9" x14ac:dyDescent="0.25">
      <c r="A29" s="4" t="s">
        <v>69</v>
      </c>
      <c r="B29" s="4" t="s">
        <v>70</v>
      </c>
      <c r="C29" s="4" t="s">
        <v>157</v>
      </c>
      <c r="D29" s="5">
        <v>10.62</v>
      </c>
      <c r="E29" s="6" t="s">
        <v>71</v>
      </c>
      <c r="F29" s="12" t="s">
        <v>72</v>
      </c>
      <c r="G29" s="13" t="s">
        <v>188</v>
      </c>
      <c r="H29" s="14"/>
      <c r="I29" s="15"/>
    </row>
    <row r="30" spans="1:9" x14ac:dyDescent="0.25">
      <c r="A30" s="4" t="s">
        <v>73</v>
      </c>
      <c r="B30" s="4" t="s">
        <v>74</v>
      </c>
      <c r="C30" s="4" t="s">
        <v>157</v>
      </c>
      <c r="D30" s="5">
        <v>130.96</v>
      </c>
      <c r="E30" s="6" t="s">
        <v>11</v>
      </c>
      <c r="F30" s="12" t="s">
        <v>12</v>
      </c>
      <c r="G30" s="13" t="s">
        <v>188</v>
      </c>
      <c r="H30" s="14"/>
      <c r="I30" s="15"/>
    </row>
    <row r="31" spans="1:9" x14ac:dyDescent="0.25">
      <c r="A31" s="4" t="s">
        <v>75</v>
      </c>
      <c r="B31" s="4" t="s">
        <v>76</v>
      </c>
      <c r="C31" s="4" t="s">
        <v>157</v>
      </c>
      <c r="D31" s="5">
        <v>113.8</v>
      </c>
      <c r="E31" s="6" t="s">
        <v>77</v>
      </c>
      <c r="F31" s="12" t="s">
        <v>78</v>
      </c>
      <c r="G31" s="13" t="s">
        <v>189</v>
      </c>
      <c r="H31" s="14"/>
      <c r="I31" s="15"/>
    </row>
    <row r="32" spans="1:9" x14ac:dyDescent="0.25">
      <c r="A32" s="4" t="s">
        <v>75</v>
      </c>
      <c r="B32" s="4" t="s">
        <v>76</v>
      </c>
      <c r="C32" s="4" t="s">
        <v>157</v>
      </c>
      <c r="D32" s="5">
        <v>60</v>
      </c>
      <c r="E32" s="6" t="s">
        <v>79</v>
      </c>
      <c r="F32" s="12" t="s">
        <v>80</v>
      </c>
      <c r="G32" s="13" t="s">
        <v>189</v>
      </c>
      <c r="H32" s="14"/>
      <c r="I32" s="15"/>
    </row>
    <row r="33" spans="1:9" x14ac:dyDescent="0.25">
      <c r="A33" s="4" t="s">
        <v>81</v>
      </c>
      <c r="B33" s="4" t="s">
        <v>82</v>
      </c>
      <c r="C33" s="4" t="s">
        <v>158</v>
      </c>
      <c r="D33" s="5">
        <v>600</v>
      </c>
      <c r="E33" s="6" t="s">
        <v>83</v>
      </c>
      <c r="F33" s="12" t="s">
        <v>84</v>
      </c>
      <c r="G33" s="13" t="s">
        <v>189</v>
      </c>
      <c r="H33" s="14"/>
      <c r="I33" s="15"/>
    </row>
    <row r="34" spans="1:9" x14ac:dyDescent="0.25">
      <c r="A34" s="4" t="s">
        <v>85</v>
      </c>
      <c r="B34" s="4" t="s">
        <v>86</v>
      </c>
      <c r="C34" s="4" t="s">
        <v>158</v>
      </c>
      <c r="D34" s="5">
        <v>658.05</v>
      </c>
      <c r="E34" s="6" t="s">
        <v>87</v>
      </c>
      <c r="F34" s="12" t="s">
        <v>88</v>
      </c>
      <c r="G34" s="13" t="s">
        <v>188</v>
      </c>
      <c r="H34" s="14"/>
      <c r="I34" s="15"/>
    </row>
    <row r="35" spans="1:9" x14ac:dyDescent="0.25">
      <c r="A35" s="4" t="s">
        <v>89</v>
      </c>
      <c r="B35" s="4" t="s">
        <v>90</v>
      </c>
      <c r="C35" s="4" t="s">
        <v>164</v>
      </c>
      <c r="D35" s="5">
        <v>29.99</v>
      </c>
      <c r="E35" s="6" t="s">
        <v>19</v>
      </c>
      <c r="F35" s="12" t="s">
        <v>20</v>
      </c>
      <c r="G35" s="13" t="s">
        <v>189</v>
      </c>
      <c r="H35" s="14"/>
      <c r="I35" s="15"/>
    </row>
    <row r="36" spans="1:9" x14ac:dyDescent="0.25">
      <c r="A36" s="4" t="s">
        <v>91</v>
      </c>
      <c r="B36" s="4" t="s">
        <v>92</v>
      </c>
      <c r="C36" s="4" t="s">
        <v>165</v>
      </c>
      <c r="D36" s="5">
        <v>1268.92</v>
      </c>
      <c r="E36" s="6" t="s">
        <v>93</v>
      </c>
      <c r="F36" s="12" t="s">
        <v>94</v>
      </c>
      <c r="G36" s="13" t="s">
        <v>188</v>
      </c>
      <c r="H36" s="14"/>
      <c r="I36" s="15"/>
    </row>
    <row r="37" spans="1:9" x14ac:dyDescent="0.25">
      <c r="A37" s="4" t="s">
        <v>91</v>
      </c>
      <c r="B37" s="4" t="s">
        <v>92</v>
      </c>
      <c r="C37" s="4" t="s">
        <v>165</v>
      </c>
      <c r="D37" s="5">
        <v>170.17</v>
      </c>
      <c r="E37" s="6" t="s">
        <v>71</v>
      </c>
      <c r="F37" s="12" t="s">
        <v>72</v>
      </c>
      <c r="G37" s="13" t="s">
        <v>188</v>
      </c>
      <c r="H37" s="14"/>
      <c r="I37" s="15"/>
    </row>
    <row r="38" spans="1:9" x14ac:dyDescent="0.25">
      <c r="A38" s="4" t="s">
        <v>95</v>
      </c>
      <c r="B38" s="4" t="s">
        <v>96</v>
      </c>
      <c r="C38" s="4" t="s">
        <v>166</v>
      </c>
      <c r="D38" s="5">
        <v>1359.99</v>
      </c>
      <c r="E38" s="6" t="s">
        <v>97</v>
      </c>
      <c r="F38" s="12" t="s">
        <v>98</v>
      </c>
      <c r="G38" s="13" t="s">
        <v>188</v>
      </c>
      <c r="H38" s="14"/>
      <c r="I38" s="15"/>
    </row>
    <row r="39" spans="1:9" x14ac:dyDescent="0.25">
      <c r="A39" s="4" t="s">
        <v>95</v>
      </c>
      <c r="B39" s="4" t="s">
        <v>96</v>
      </c>
      <c r="C39" s="4" t="s">
        <v>166</v>
      </c>
      <c r="D39" s="5">
        <v>306.82</v>
      </c>
      <c r="E39" s="6" t="s">
        <v>99</v>
      </c>
      <c r="F39" s="12" t="s">
        <v>100</v>
      </c>
      <c r="G39" s="13" t="s">
        <v>188</v>
      </c>
      <c r="H39" s="14"/>
      <c r="I39" s="15"/>
    </row>
    <row r="40" spans="1:9" x14ac:dyDescent="0.25">
      <c r="A40" s="4" t="s">
        <v>101</v>
      </c>
      <c r="B40" s="4" t="s">
        <v>102</v>
      </c>
      <c r="C40" s="4" t="s">
        <v>157</v>
      </c>
      <c r="D40" s="5">
        <v>1466.6</v>
      </c>
      <c r="E40" s="6" t="s">
        <v>103</v>
      </c>
      <c r="F40" s="12" t="s">
        <v>104</v>
      </c>
      <c r="G40" s="13" t="s">
        <v>188</v>
      </c>
      <c r="H40" s="14"/>
      <c r="I40" s="15"/>
    </row>
    <row r="41" spans="1:9" x14ac:dyDescent="0.25">
      <c r="A41" s="4" t="s">
        <v>105</v>
      </c>
      <c r="B41" s="4" t="s">
        <v>106</v>
      </c>
      <c r="C41" s="4" t="s">
        <v>167</v>
      </c>
      <c r="D41" s="5">
        <v>88.89</v>
      </c>
      <c r="E41" s="6" t="s">
        <v>19</v>
      </c>
      <c r="F41" s="12" t="s">
        <v>20</v>
      </c>
      <c r="G41" s="13" t="s">
        <v>189</v>
      </c>
      <c r="H41" s="14"/>
      <c r="I41" s="15"/>
    </row>
    <row r="42" spans="1:9" x14ac:dyDescent="0.25">
      <c r="A42" s="4" t="s">
        <v>107</v>
      </c>
      <c r="B42" s="4" t="s">
        <v>108</v>
      </c>
      <c r="C42" s="4" t="s">
        <v>168</v>
      </c>
      <c r="D42" s="5">
        <v>183.58</v>
      </c>
      <c r="E42" s="6" t="s">
        <v>109</v>
      </c>
      <c r="F42" s="12" t="s">
        <v>110</v>
      </c>
      <c r="G42" s="13" t="s">
        <v>188</v>
      </c>
      <c r="H42" s="14"/>
      <c r="I42" s="15"/>
    </row>
    <row r="43" spans="1:9" x14ac:dyDescent="0.25">
      <c r="A43" s="4" t="s">
        <v>111</v>
      </c>
      <c r="B43" s="4" t="s">
        <v>112</v>
      </c>
      <c r="C43" s="4" t="s">
        <v>159</v>
      </c>
      <c r="D43" s="5">
        <v>125.29</v>
      </c>
      <c r="E43" s="6" t="s">
        <v>113</v>
      </c>
      <c r="F43" s="12" t="s">
        <v>114</v>
      </c>
      <c r="G43" s="13" t="s">
        <v>189</v>
      </c>
      <c r="H43" s="14"/>
      <c r="I43" s="15"/>
    </row>
    <row r="44" spans="1:9" x14ac:dyDescent="0.25">
      <c r="A44" s="4" t="s">
        <v>115</v>
      </c>
      <c r="B44" s="4" t="s">
        <v>116</v>
      </c>
      <c r="C44" s="4" t="s">
        <v>157</v>
      </c>
      <c r="D44" s="5">
        <v>5</v>
      </c>
      <c r="E44" s="6" t="s">
        <v>19</v>
      </c>
      <c r="F44" s="12" t="s">
        <v>20</v>
      </c>
      <c r="G44" s="13" t="s">
        <v>189</v>
      </c>
      <c r="H44" s="14"/>
      <c r="I44" s="15"/>
    </row>
    <row r="45" spans="1:9" x14ac:dyDescent="0.25">
      <c r="A45" s="4" t="s">
        <v>117</v>
      </c>
      <c r="B45" s="4" t="s">
        <v>118</v>
      </c>
      <c r="C45" s="4" t="s">
        <v>161</v>
      </c>
      <c r="D45" s="5">
        <v>26.08</v>
      </c>
      <c r="E45" s="6" t="s">
        <v>23</v>
      </c>
      <c r="F45" s="12" t="s">
        <v>24</v>
      </c>
      <c r="G45" s="13" t="s">
        <v>188</v>
      </c>
      <c r="H45" s="14"/>
      <c r="I45" s="15"/>
    </row>
    <row r="46" spans="1:9" x14ac:dyDescent="0.25">
      <c r="A46" s="4" t="s">
        <v>117</v>
      </c>
      <c r="B46" s="4" t="s">
        <v>118</v>
      </c>
      <c r="C46" s="4" t="s">
        <v>161</v>
      </c>
      <c r="D46" s="5">
        <v>17.8</v>
      </c>
      <c r="E46" s="6" t="s">
        <v>19</v>
      </c>
      <c r="F46" s="12" t="s">
        <v>20</v>
      </c>
      <c r="G46" s="13" t="s">
        <v>188</v>
      </c>
      <c r="H46" s="14"/>
      <c r="I46" s="15"/>
    </row>
    <row r="47" spans="1:9" x14ac:dyDescent="0.25">
      <c r="A47" s="4" t="s">
        <v>117</v>
      </c>
      <c r="B47" s="4" t="s">
        <v>118</v>
      </c>
      <c r="C47" s="4" t="s">
        <v>161</v>
      </c>
      <c r="D47" s="5">
        <v>152.85</v>
      </c>
      <c r="E47" s="6" t="s">
        <v>119</v>
      </c>
      <c r="F47" s="12" t="s">
        <v>120</v>
      </c>
      <c r="G47" s="13" t="s">
        <v>188</v>
      </c>
      <c r="H47" s="14"/>
      <c r="I47" s="15"/>
    </row>
    <row r="48" spans="1:9" x14ac:dyDescent="0.25">
      <c r="A48" s="4" t="s">
        <v>121</v>
      </c>
      <c r="B48" s="4" t="s">
        <v>122</v>
      </c>
      <c r="C48" s="4" t="s">
        <v>169</v>
      </c>
      <c r="D48" s="5">
        <v>72.16</v>
      </c>
      <c r="E48" s="6" t="s">
        <v>23</v>
      </c>
      <c r="F48" s="12" t="s">
        <v>24</v>
      </c>
      <c r="G48" s="13" t="s">
        <v>188</v>
      </c>
      <c r="H48" s="14"/>
      <c r="I48" s="15"/>
    </row>
    <row r="49" spans="1:9" x14ac:dyDescent="0.25">
      <c r="A49" s="4" t="s">
        <v>123</v>
      </c>
      <c r="B49" s="4" t="s">
        <v>124</v>
      </c>
      <c r="C49" s="4" t="s">
        <v>170</v>
      </c>
      <c r="D49" s="5">
        <v>171.98</v>
      </c>
      <c r="E49" s="6" t="s">
        <v>125</v>
      </c>
      <c r="F49" s="12" t="s">
        <v>126</v>
      </c>
      <c r="G49" s="13" t="s">
        <v>188</v>
      </c>
      <c r="H49" s="14"/>
      <c r="I49" s="15"/>
    </row>
    <row r="50" spans="1:9" x14ac:dyDescent="0.25">
      <c r="A50" s="4" t="s">
        <v>123</v>
      </c>
      <c r="B50" s="4" t="s">
        <v>124</v>
      </c>
      <c r="C50" s="4" t="s">
        <v>170</v>
      </c>
      <c r="D50" s="5">
        <v>594.1</v>
      </c>
      <c r="E50" s="6" t="s">
        <v>127</v>
      </c>
      <c r="F50" s="12" t="s">
        <v>128</v>
      </c>
      <c r="G50" s="13" t="s">
        <v>188</v>
      </c>
      <c r="H50" s="14"/>
      <c r="I50" s="15"/>
    </row>
    <row r="51" spans="1:9" x14ac:dyDescent="0.25">
      <c r="A51" s="4" t="s">
        <v>129</v>
      </c>
      <c r="B51" s="4" t="s">
        <v>43</v>
      </c>
      <c r="C51" s="4" t="s">
        <v>171</v>
      </c>
      <c r="D51" s="5">
        <v>200</v>
      </c>
      <c r="E51" s="6" t="s">
        <v>71</v>
      </c>
      <c r="F51" s="12" t="s">
        <v>72</v>
      </c>
      <c r="G51" s="13" t="s">
        <v>188</v>
      </c>
      <c r="H51" s="14"/>
      <c r="I51" s="15"/>
    </row>
    <row r="52" spans="1:9" x14ac:dyDescent="0.25">
      <c r="A52" s="4" t="s">
        <v>130</v>
      </c>
      <c r="B52" s="4" t="s">
        <v>131</v>
      </c>
      <c r="C52" s="4" t="s">
        <v>157</v>
      </c>
      <c r="D52" s="5">
        <v>26.4</v>
      </c>
      <c r="E52" s="6" t="s">
        <v>132</v>
      </c>
      <c r="F52" s="12" t="s">
        <v>133</v>
      </c>
      <c r="G52" s="13" t="s">
        <v>188</v>
      </c>
      <c r="H52" s="14"/>
      <c r="I52" s="15"/>
    </row>
    <row r="53" spans="1:9" x14ac:dyDescent="0.25">
      <c r="A53" s="4" t="s">
        <v>134</v>
      </c>
      <c r="B53" s="4" t="s">
        <v>135</v>
      </c>
      <c r="C53" s="4" t="s">
        <v>157</v>
      </c>
      <c r="D53" s="5">
        <v>25</v>
      </c>
      <c r="E53" s="6" t="s">
        <v>11</v>
      </c>
      <c r="F53" s="12" t="s">
        <v>12</v>
      </c>
      <c r="G53" s="13" t="s">
        <v>189</v>
      </c>
      <c r="H53" s="14"/>
      <c r="I53" s="15"/>
    </row>
    <row r="54" spans="1:9" x14ac:dyDescent="0.25">
      <c r="A54" s="4" t="s">
        <v>136</v>
      </c>
      <c r="B54" s="4" t="s">
        <v>137</v>
      </c>
      <c r="C54" s="4" t="s">
        <v>157</v>
      </c>
      <c r="D54" s="5">
        <v>45.55</v>
      </c>
      <c r="E54" s="6" t="s">
        <v>37</v>
      </c>
      <c r="F54" s="12" t="s">
        <v>38</v>
      </c>
      <c r="G54" s="13" t="s">
        <v>188</v>
      </c>
      <c r="H54" s="14"/>
      <c r="I54" s="15"/>
    </row>
    <row r="55" spans="1:9" x14ac:dyDescent="0.25">
      <c r="A55" s="4" t="s">
        <v>138</v>
      </c>
      <c r="B55" s="4" t="s">
        <v>139</v>
      </c>
      <c r="C55" s="4" t="s">
        <v>159</v>
      </c>
      <c r="D55" s="5">
        <v>452.35</v>
      </c>
      <c r="E55" s="6" t="s">
        <v>37</v>
      </c>
      <c r="F55" s="12" t="s">
        <v>38</v>
      </c>
      <c r="G55" s="13" t="s">
        <v>188</v>
      </c>
      <c r="H55" s="14"/>
      <c r="I55" s="15"/>
    </row>
    <row r="56" spans="1:9" x14ac:dyDescent="0.25">
      <c r="A56" s="4" t="s">
        <v>138</v>
      </c>
      <c r="B56" s="4" t="s">
        <v>139</v>
      </c>
      <c r="C56" s="4" t="s">
        <v>159</v>
      </c>
      <c r="D56" s="5">
        <v>15073.88</v>
      </c>
      <c r="E56" s="6" t="s">
        <v>140</v>
      </c>
      <c r="F56" s="12" t="s">
        <v>141</v>
      </c>
      <c r="G56" s="13" t="s">
        <v>188</v>
      </c>
      <c r="H56" s="14"/>
      <c r="I56" s="15"/>
    </row>
    <row r="57" spans="1:9" x14ac:dyDescent="0.25">
      <c r="A57" s="4" t="s">
        <v>142</v>
      </c>
      <c r="B57" s="4" t="s">
        <v>143</v>
      </c>
      <c r="C57" s="4" t="s">
        <v>163</v>
      </c>
      <c r="D57" s="5">
        <v>82.95</v>
      </c>
      <c r="E57" s="6" t="s">
        <v>144</v>
      </c>
      <c r="F57" s="12" t="s">
        <v>145</v>
      </c>
      <c r="G57" s="13" t="s">
        <v>188</v>
      </c>
      <c r="H57" s="14"/>
      <c r="I57" s="15"/>
    </row>
    <row r="58" spans="1:9" x14ac:dyDescent="0.25">
      <c r="A58" s="4" t="s">
        <v>146</v>
      </c>
      <c r="B58" s="4" t="s">
        <v>147</v>
      </c>
      <c r="C58" s="4" t="s">
        <v>172</v>
      </c>
      <c r="D58" s="5">
        <v>450</v>
      </c>
      <c r="E58" s="6" t="s">
        <v>148</v>
      </c>
      <c r="F58" s="12" t="s">
        <v>149</v>
      </c>
      <c r="G58" s="13" t="s">
        <v>189</v>
      </c>
      <c r="H58" s="14"/>
      <c r="I58" s="15"/>
    </row>
    <row r="59" spans="1:9" x14ac:dyDescent="0.25">
      <c r="A59" s="4" t="s">
        <v>146</v>
      </c>
      <c r="B59" s="4" t="s">
        <v>147</v>
      </c>
      <c r="C59" s="4" t="s">
        <v>172</v>
      </c>
      <c r="D59" s="5">
        <v>37.5</v>
      </c>
      <c r="E59" s="6" t="s">
        <v>57</v>
      </c>
      <c r="F59" s="12" t="s">
        <v>58</v>
      </c>
      <c r="G59" s="13" t="s">
        <v>188</v>
      </c>
      <c r="H59" s="14"/>
      <c r="I59" s="15"/>
    </row>
    <row r="60" spans="1:9" x14ac:dyDescent="0.25">
      <c r="A60" s="4" t="s">
        <v>150</v>
      </c>
      <c r="B60" s="4" t="s">
        <v>151</v>
      </c>
      <c r="C60" s="4" t="s">
        <v>163</v>
      </c>
      <c r="D60" s="5">
        <v>87.61</v>
      </c>
      <c r="E60" s="6" t="s">
        <v>152</v>
      </c>
      <c r="F60" s="12" t="s">
        <v>153</v>
      </c>
      <c r="G60" s="13" t="s">
        <v>188</v>
      </c>
      <c r="H60" s="14"/>
      <c r="I60" s="15"/>
    </row>
    <row r="61" spans="1:9" x14ac:dyDescent="0.25">
      <c r="G61" s="13"/>
      <c r="H61" s="14"/>
      <c r="I61" s="15"/>
    </row>
    <row r="62" spans="1:9" x14ac:dyDescent="0.25">
      <c r="A62" s="7"/>
      <c r="B62" s="7"/>
      <c r="C62" s="9" t="s">
        <v>154</v>
      </c>
      <c r="D62" s="10">
        <f>SUM(D12:D60)</f>
        <v>31080.32</v>
      </c>
      <c r="E62" s="8"/>
      <c r="F62" s="7"/>
      <c r="G62" s="18"/>
      <c r="H62" s="19"/>
      <c r="I62" s="20"/>
    </row>
    <row r="65" spans="1:5" x14ac:dyDescent="0.25">
      <c r="A65" t="s">
        <v>174</v>
      </c>
    </row>
    <row r="66" spans="1:5" x14ac:dyDescent="0.25">
      <c r="A66" t="s">
        <v>175</v>
      </c>
      <c r="C66" t="s">
        <v>176</v>
      </c>
      <c r="E66" t="s">
        <v>177</v>
      </c>
    </row>
    <row r="67" spans="1:5" x14ac:dyDescent="0.25">
      <c r="A67" t="s">
        <v>8</v>
      </c>
    </row>
    <row r="68" spans="1:5" x14ac:dyDescent="0.25">
      <c r="A68" t="s">
        <v>178</v>
      </c>
      <c r="C68">
        <v>3111</v>
      </c>
      <c r="E68" s="22">
        <v>51742.77</v>
      </c>
    </row>
    <row r="69" spans="1:5" x14ac:dyDescent="0.25">
      <c r="A69" t="s">
        <v>179</v>
      </c>
      <c r="C69">
        <v>3113</v>
      </c>
      <c r="E69">
        <v>516.30999999999995</v>
      </c>
    </row>
    <row r="70" spans="1:5" x14ac:dyDescent="0.25">
      <c r="A70" t="s">
        <v>180</v>
      </c>
      <c r="C70">
        <v>3114</v>
      </c>
      <c r="E70" s="22">
        <v>11960.15</v>
      </c>
    </row>
    <row r="71" spans="1:5" x14ac:dyDescent="0.25">
      <c r="A71" t="s">
        <v>181</v>
      </c>
      <c r="C71">
        <v>3132</v>
      </c>
      <c r="E71" s="22">
        <v>10596.17</v>
      </c>
    </row>
    <row r="72" spans="1:5" x14ac:dyDescent="0.25">
      <c r="A72" t="s">
        <v>182</v>
      </c>
      <c r="C72">
        <v>3121</v>
      </c>
      <c r="E72" s="22">
        <v>0</v>
      </c>
    </row>
    <row r="73" spans="1:5" x14ac:dyDescent="0.25">
      <c r="A73" t="s">
        <v>187</v>
      </c>
      <c r="E73" s="22">
        <f>E68+E69+E70+E71+E72</f>
        <v>74815.399999999994</v>
      </c>
    </row>
    <row r="75" spans="1:5" x14ac:dyDescent="0.25">
      <c r="A75" t="s">
        <v>183</v>
      </c>
    </row>
    <row r="76" spans="1:5" x14ac:dyDescent="0.25">
      <c r="A76" t="s">
        <v>184</v>
      </c>
      <c r="C76">
        <v>3211</v>
      </c>
      <c r="E76">
        <v>25</v>
      </c>
    </row>
    <row r="77" spans="1:5" x14ac:dyDescent="0.25">
      <c r="A77" t="s">
        <v>185</v>
      </c>
      <c r="C77">
        <v>3212</v>
      </c>
      <c r="E77">
        <v>442.04</v>
      </c>
    </row>
    <row r="78" spans="1:5" x14ac:dyDescent="0.25">
      <c r="A78" t="s">
        <v>190</v>
      </c>
      <c r="E78">
        <f>E76+E77</f>
        <v>467.04</v>
      </c>
    </row>
    <row r="80" spans="1:5" x14ac:dyDescent="0.25">
      <c r="A80" t="s">
        <v>193</v>
      </c>
      <c r="C80">
        <v>3721</v>
      </c>
      <c r="E80">
        <v>675</v>
      </c>
    </row>
    <row r="81" spans="1:5" x14ac:dyDescent="0.25">
      <c r="A81" t="s">
        <v>186</v>
      </c>
      <c r="E81">
        <v>675</v>
      </c>
    </row>
    <row r="83" spans="1:5" x14ac:dyDescent="0.25">
      <c r="A83" t="s">
        <v>192</v>
      </c>
      <c r="E83" s="22">
        <f>D62+E73+E78+E81</f>
        <v>107037.75999999999</v>
      </c>
    </row>
    <row r="85" spans="1:5" x14ac:dyDescent="0.25">
      <c r="A85" t="s">
        <v>191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Korisnik567</dc:creator>
  <cp:lastModifiedBy>Korisnik567</cp:lastModifiedBy>
  <dcterms:created xsi:type="dcterms:W3CDTF">2025-10-09T10:24:52Z</dcterms:created>
  <dcterms:modified xsi:type="dcterms:W3CDTF">2025-10-09T11:41:17Z</dcterms:modified>
</cp:coreProperties>
</file>